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Sheet1!$2:$3</definedName>
    <definedName name="_xlnm.Print_Area" localSheetId="0">Sheet1!$A$1:$T$22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<sst xmlns="http://schemas.openxmlformats.org/spreadsheetml/2006/main" count="203" uniqueCount="78">
  <si>
    <t>2024年东莞市促进开放型经济高质量发展专项资金（开拓国际市场专项—乌兹别克斯坦纺织展项目）审核表</t>
  </si>
  <si>
    <t>序号</t>
  </si>
  <si>
    <t>项目
编号</t>
  </si>
  <si>
    <t>企业名称</t>
  </si>
  <si>
    <t>项目名称</t>
  </si>
  <si>
    <t>所属
专项</t>
  </si>
  <si>
    <t>费用类别</t>
  </si>
  <si>
    <t>企业申请金额（元）</t>
  </si>
  <si>
    <t>审核情况</t>
  </si>
  <si>
    <t>备注</t>
  </si>
  <si>
    <t>展位费
（元）</t>
  </si>
  <si>
    <t>住宿费
（元）</t>
  </si>
  <si>
    <t>机票费（元）</t>
  </si>
  <si>
    <t>组织企业数</t>
  </si>
  <si>
    <t>展位面积（㎡）</t>
  </si>
  <si>
    <t>折合标准展位数</t>
  </si>
  <si>
    <t>经审核纳入资助范围金额（元）</t>
  </si>
  <si>
    <t>资助标准</t>
  </si>
  <si>
    <t>最高
资助额（元）</t>
  </si>
  <si>
    <t>资助金额（元）</t>
  </si>
  <si>
    <t>是否存在不予资助情况</t>
  </si>
  <si>
    <t>是否超过资助标准</t>
  </si>
  <si>
    <t>D2024-01857</t>
  </si>
  <si>
    <t>东莞市贸易发展促进会</t>
  </si>
  <si>
    <r>
      <rPr>
        <sz val="11"/>
        <color rgb="FF000000"/>
        <rFont val="Times New Roman"/>
        <charset val="134"/>
      </rPr>
      <t>2024</t>
    </r>
    <r>
      <rPr>
        <sz val="11"/>
        <color rgb="FF000000"/>
        <rFont val="宋体"/>
        <charset val="134"/>
      </rPr>
      <t>年乌兹别克斯坦中亚国际纺织品展（春季）</t>
    </r>
  </si>
  <si>
    <t>开拓国际市场</t>
  </si>
  <si>
    <t>人员差旅费、组织费用</t>
  </si>
  <si>
    <r>
      <rPr>
        <sz val="11"/>
        <color rgb="FF000000"/>
        <rFont val="宋体"/>
        <charset val="134"/>
      </rPr>
      <t>人员差旅费</t>
    </r>
    <r>
      <rPr>
        <sz val="11"/>
        <color rgb="FF000000"/>
        <rFont val="Times New Roman"/>
        <charset val="134"/>
      </rPr>
      <t xml:space="preserve">80%
</t>
    </r>
    <r>
      <rPr>
        <sz val="11"/>
        <color rgb="FF000000"/>
        <rFont val="宋体"/>
        <charset val="134"/>
      </rPr>
      <t>组织费用</t>
    </r>
    <r>
      <rPr>
        <sz val="11"/>
        <color rgb="FF000000"/>
        <rFont val="Times New Roman"/>
        <charset val="134"/>
      </rPr>
      <t>2000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标准展位</t>
    </r>
  </si>
  <si>
    <r>
      <rPr>
        <sz val="11"/>
        <color rgb="FF000000"/>
        <rFont val="Times New Roman"/>
        <charset val="134"/>
      </rPr>
      <t>20</t>
    </r>
    <r>
      <rPr>
        <sz val="11"/>
        <color rgb="FF000000"/>
        <rFont val="宋体"/>
        <charset val="134"/>
      </rPr>
      <t>万</t>
    </r>
  </si>
  <si>
    <t>否</t>
  </si>
  <si>
    <r>
      <rPr>
        <sz val="11"/>
        <color theme="1"/>
        <rFont val="宋体"/>
        <charset val="134"/>
      </rPr>
      <t>住宿费最多支持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晚，标准为</t>
    </r>
    <r>
      <rPr>
        <sz val="11"/>
        <color theme="1"/>
        <rFont val="Times New Roman"/>
        <charset val="134"/>
      </rPr>
      <t>120</t>
    </r>
    <r>
      <rPr>
        <sz val="11"/>
        <color theme="1"/>
        <rFont val="宋体"/>
        <charset val="134"/>
      </rPr>
      <t>美元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晚，折合人民币</t>
    </r>
    <r>
      <rPr>
        <sz val="11"/>
        <color theme="1"/>
        <rFont val="Times New Roman"/>
        <charset val="134"/>
      </rPr>
      <t>849.24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晚。企业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名人员住宿费为</t>
    </r>
    <r>
      <rPr>
        <sz val="11"/>
        <color theme="1"/>
        <rFont val="Times New Roman"/>
        <charset val="134"/>
      </rPr>
      <t>560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晚，未超标准，据实资助。</t>
    </r>
  </si>
  <si>
    <t>D2024-01878</t>
  </si>
  <si>
    <t>和谐皮具(东莞)有限公司</t>
  </si>
  <si>
    <t>展位费、人员差旅费</t>
  </si>
  <si>
    <t>80%</t>
  </si>
  <si>
    <r>
      <rPr>
        <sz val="11"/>
        <color theme="1"/>
        <rFont val="宋体"/>
        <charset val="134"/>
      </rPr>
      <t>住宿费最多支持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晚，标准为</t>
    </r>
    <r>
      <rPr>
        <sz val="11"/>
        <color theme="1"/>
        <rFont val="Times New Roman"/>
        <charset val="134"/>
      </rPr>
      <t>120</t>
    </r>
    <r>
      <rPr>
        <sz val="11"/>
        <color theme="1"/>
        <rFont val="宋体"/>
        <charset val="134"/>
      </rPr>
      <t>美元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晚，折合人民币</t>
    </r>
    <r>
      <rPr>
        <sz val="11"/>
        <color theme="1"/>
        <rFont val="Times New Roman"/>
        <charset val="134"/>
      </rPr>
      <t>849.24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晚。企业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名人员住宿费为</t>
    </r>
    <r>
      <rPr>
        <sz val="11"/>
        <color theme="1"/>
        <rFont val="Times New Roman"/>
        <charset val="134"/>
      </rPr>
      <t>1120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晚，超过标准，按标准资助。</t>
    </r>
  </si>
  <si>
    <t>D2024-01901</t>
  </si>
  <si>
    <t>东莞市弘众五金科技有限公司</t>
  </si>
  <si>
    <r>
      <rPr>
        <sz val="11"/>
        <color theme="1"/>
        <rFont val="宋体"/>
        <charset val="134"/>
      </rPr>
      <t>住宿费最多支持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晚，标准为</t>
    </r>
    <r>
      <rPr>
        <sz val="11"/>
        <color theme="1"/>
        <rFont val="Times New Roman"/>
        <charset val="134"/>
      </rPr>
      <t>120</t>
    </r>
    <r>
      <rPr>
        <sz val="11"/>
        <color theme="1"/>
        <rFont val="宋体"/>
        <charset val="134"/>
      </rPr>
      <t>美元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晚，折合人民币</t>
    </r>
    <r>
      <rPr>
        <sz val="11"/>
        <color theme="1"/>
        <rFont val="Times New Roman"/>
        <charset val="134"/>
      </rPr>
      <t>849.24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晚。企业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名人员住宿费为</t>
    </r>
    <r>
      <rPr>
        <sz val="11"/>
        <color theme="1"/>
        <rFont val="Times New Roman"/>
        <charset val="134"/>
      </rPr>
      <t>560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晚，未超标准，据实资助。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核减资助金额</t>
    </r>
    <r>
      <rPr>
        <sz val="11"/>
        <color theme="1"/>
        <rFont val="Times New Roman"/>
        <charset val="134"/>
      </rPr>
      <t>2000</t>
    </r>
    <r>
      <rPr>
        <sz val="11"/>
        <color theme="1"/>
        <rFont val="宋体"/>
        <charset val="134"/>
      </rPr>
      <t>元。原因：企业误填组织费用</t>
    </r>
    <r>
      <rPr>
        <sz val="11"/>
        <color theme="1"/>
        <rFont val="Times New Roman"/>
        <charset val="134"/>
      </rPr>
      <t>2000</t>
    </r>
    <r>
      <rPr>
        <sz val="11"/>
        <color theme="1"/>
        <rFont val="宋体"/>
        <charset val="134"/>
      </rPr>
      <t>元，应扣除。</t>
    </r>
  </si>
  <si>
    <t>D2024-01902</t>
  </si>
  <si>
    <t>东莞市伟景服装辅料有限公司</t>
  </si>
  <si>
    <r>
      <rPr>
        <sz val="11"/>
        <color theme="1"/>
        <rFont val="宋体"/>
        <charset val="134"/>
      </rPr>
      <t>住宿费最多支持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晚，标准为</t>
    </r>
    <r>
      <rPr>
        <sz val="11"/>
        <color theme="1"/>
        <rFont val="Times New Roman"/>
        <charset val="134"/>
      </rPr>
      <t>120</t>
    </r>
    <r>
      <rPr>
        <sz val="11"/>
        <color theme="1"/>
        <rFont val="宋体"/>
        <charset val="134"/>
      </rPr>
      <t>美元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晚，折合人民币</t>
    </r>
    <r>
      <rPr>
        <sz val="11"/>
        <color theme="1"/>
        <rFont val="Times New Roman"/>
        <charset val="134"/>
      </rPr>
      <t>849.24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晚。企业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名人员住宿费为</t>
    </r>
    <r>
      <rPr>
        <sz val="11"/>
        <color theme="1"/>
        <rFont val="Times New Roman"/>
        <charset val="134"/>
      </rPr>
      <t>560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晚，未超标准，据实资助；另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名人员住宿费为</t>
    </r>
    <r>
      <rPr>
        <sz val="11"/>
        <color theme="1"/>
        <rFont val="Times New Roman"/>
        <charset val="134"/>
      </rPr>
      <t>1120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晚，超过标准，按标准资助。</t>
    </r>
  </si>
  <si>
    <t>D2024-01911</t>
  </si>
  <si>
    <t>东莞市凯兴纺织有限公司</t>
  </si>
  <si>
    <r>
      <rPr>
        <sz val="11"/>
        <color theme="1"/>
        <rFont val="宋体"/>
        <charset val="134"/>
      </rPr>
      <t>住宿费最多支持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晚，标准为</t>
    </r>
    <r>
      <rPr>
        <sz val="11"/>
        <color theme="1"/>
        <rFont val="Times New Roman"/>
        <charset val="134"/>
      </rPr>
      <t>120</t>
    </r>
    <r>
      <rPr>
        <sz val="11"/>
        <color theme="1"/>
        <rFont val="宋体"/>
        <charset val="134"/>
      </rPr>
      <t>美元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晚，折合人民币</t>
    </r>
    <r>
      <rPr>
        <sz val="11"/>
        <color theme="1"/>
        <rFont val="Times New Roman"/>
        <charset val="134"/>
      </rPr>
      <t>849.24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晚。企业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名人员住宿费为</t>
    </r>
    <r>
      <rPr>
        <sz val="11"/>
        <color theme="1"/>
        <rFont val="Times New Roman"/>
        <charset val="134"/>
      </rPr>
      <t>560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晚，未超标准，据实资助。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核减资助金额</t>
    </r>
    <r>
      <rPr>
        <sz val="11"/>
        <color theme="1"/>
        <rFont val="Times New Roman"/>
        <charset val="134"/>
      </rPr>
      <t>896</t>
    </r>
    <r>
      <rPr>
        <sz val="11"/>
        <color theme="1"/>
        <rFont val="宋体"/>
        <charset val="134"/>
      </rPr>
      <t>元。原因：按规定仅资助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晚，企业填写了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晚住宿费，核减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晚</t>
    </r>
    <r>
      <rPr>
        <sz val="11"/>
        <color theme="1"/>
        <rFont val="Times New Roman"/>
        <charset val="134"/>
      </rPr>
      <t>1120</t>
    </r>
    <r>
      <rPr>
        <sz val="11"/>
        <color theme="1"/>
        <rFont val="宋体"/>
        <charset val="134"/>
      </rPr>
      <t>元住宿费。</t>
    </r>
  </si>
  <si>
    <t>D2024-01912</t>
  </si>
  <si>
    <t>东莞市一闲服饰有限公司</t>
  </si>
  <si>
    <r>
      <rPr>
        <sz val="11"/>
        <color theme="1"/>
        <rFont val="宋体"/>
        <charset val="134"/>
      </rPr>
      <t>住宿费最多支持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晚，标准为</t>
    </r>
    <r>
      <rPr>
        <sz val="11"/>
        <color theme="1"/>
        <rFont val="Times New Roman"/>
        <charset val="134"/>
      </rPr>
      <t>120</t>
    </r>
    <r>
      <rPr>
        <sz val="11"/>
        <color theme="1"/>
        <rFont val="宋体"/>
        <charset val="134"/>
      </rPr>
      <t>美元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晚，折合人民币</t>
    </r>
    <r>
      <rPr>
        <sz val="11"/>
        <color theme="1"/>
        <rFont val="Times New Roman"/>
        <charset val="134"/>
      </rPr>
      <t>849.24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晚。企业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名人员住宿费为</t>
    </r>
    <r>
      <rPr>
        <sz val="11"/>
        <color theme="1"/>
        <rFont val="Times New Roman"/>
        <charset val="134"/>
      </rPr>
      <t>560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晚，未超标准，据实资助。</t>
    </r>
  </si>
  <si>
    <t>D2024-01916</t>
  </si>
  <si>
    <t>东莞市国欧贸易有限公司</t>
  </si>
  <si>
    <t>D2024-01920</t>
  </si>
  <si>
    <t>东莞市鑫莲服饰有限公司</t>
  </si>
  <si>
    <r>
      <rPr>
        <sz val="11"/>
        <color theme="1"/>
        <rFont val="宋体"/>
        <charset val="134"/>
      </rPr>
      <t>住宿费最多支持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晚，标准为</t>
    </r>
    <r>
      <rPr>
        <sz val="11"/>
        <color theme="1"/>
        <rFont val="Times New Roman"/>
        <charset val="134"/>
      </rPr>
      <t>120</t>
    </r>
    <r>
      <rPr>
        <sz val="11"/>
        <color theme="1"/>
        <rFont val="宋体"/>
        <charset val="134"/>
      </rPr>
      <t>美元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晚，折合人民币</t>
    </r>
    <r>
      <rPr>
        <sz val="11"/>
        <color theme="1"/>
        <rFont val="Times New Roman"/>
        <charset val="134"/>
      </rPr>
      <t>849.24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晚。企业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名人员住宿费为</t>
    </r>
    <r>
      <rPr>
        <sz val="11"/>
        <color theme="1"/>
        <rFont val="Times New Roman"/>
        <charset val="134"/>
      </rPr>
      <t>475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晚，未超标准，据实资助。</t>
    </r>
  </si>
  <si>
    <t>D2024-01925</t>
  </si>
  <si>
    <t>东莞市唯美陶瓷工业园有限公司</t>
  </si>
  <si>
    <r>
      <rPr>
        <sz val="11"/>
        <color theme="1"/>
        <rFont val="宋体"/>
        <charset val="134"/>
      </rPr>
      <t>住宿费最多支持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晚，标准为</t>
    </r>
    <r>
      <rPr>
        <sz val="11"/>
        <color theme="1"/>
        <rFont val="Times New Roman"/>
        <charset val="134"/>
      </rPr>
      <t>120</t>
    </r>
    <r>
      <rPr>
        <sz val="11"/>
        <color theme="1"/>
        <rFont val="宋体"/>
        <charset val="134"/>
      </rPr>
      <t>美元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晚，折合人民币</t>
    </r>
    <r>
      <rPr>
        <sz val="11"/>
        <color theme="1"/>
        <rFont val="Times New Roman"/>
        <charset val="134"/>
      </rPr>
      <t>849.24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晚。企业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名人员住宿费为</t>
    </r>
    <r>
      <rPr>
        <sz val="11"/>
        <color theme="1"/>
        <rFont val="Times New Roman"/>
        <charset val="134"/>
      </rPr>
      <t>560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晚，未超标准，据实资助。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核减资助金额</t>
    </r>
    <r>
      <rPr>
        <sz val="11"/>
        <color theme="1"/>
        <rFont val="Times New Roman"/>
        <charset val="134"/>
      </rPr>
      <t>2000</t>
    </r>
    <r>
      <rPr>
        <sz val="11"/>
        <color theme="1"/>
        <rFont val="宋体"/>
        <charset val="134"/>
      </rPr>
      <t>元。原因：企业误填组织费用</t>
    </r>
    <r>
      <rPr>
        <sz val="11"/>
        <color theme="1"/>
        <rFont val="Times New Roman"/>
        <charset val="134"/>
      </rPr>
      <t>2000</t>
    </r>
    <r>
      <rPr>
        <sz val="11"/>
        <color theme="1"/>
        <rFont val="宋体"/>
        <charset val="134"/>
      </rPr>
      <t>元，应扣除。</t>
    </r>
  </si>
  <si>
    <t>D2024-01933</t>
  </si>
  <si>
    <t>东莞市翔源进出口贸易有限公司</t>
  </si>
  <si>
    <t>D2024-01937</t>
  </si>
  <si>
    <t>东莞宏晋文化用品有限公司</t>
  </si>
  <si>
    <t>D2024-01943</t>
  </si>
  <si>
    <t>广东恩典皮具服饰科技股份有限公司</t>
  </si>
  <si>
    <t>D2024-01951</t>
  </si>
  <si>
    <t>广东誉鑫纺织品有限公司</t>
  </si>
  <si>
    <r>
      <rPr>
        <sz val="11"/>
        <color theme="1"/>
        <rFont val="宋体"/>
        <charset val="134"/>
      </rPr>
      <t>住宿费最多支持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晚，标准为</t>
    </r>
    <r>
      <rPr>
        <sz val="11"/>
        <color theme="1"/>
        <rFont val="Times New Roman"/>
        <charset val="134"/>
      </rPr>
      <t>120</t>
    </r>
    <r>
      <rPr>
        <sz val="11"/>
        <color theme="1"/>
        <rFont val="宋体"/>
        <charset val="134"/>
      </rPr>
      <t>美元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晚，折合人民币</t>
    </r>
    <r>
      <rPr>
        <sz val="11"/>
        <color theme="1"/>
        <rFont val="Times New Roman"/>
        <charset val="134"/>
      </rPr>
      <t>849.24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晚。企业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名人员住宿费为</t>
    </r>
    <r>
      <rPr>
        <sz val="11"/>
        <color theme="1"/>
        <rFont val="Times New Roman"/>
        <charset val="134"/>
      </rPr>
      <t>700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晚，未超标准，据实资助。</t>
    </r>
  </si>
  <si>
    <t>D2024-01975</t>
  </si>
  <si>
    <t>东莞康年制帽有限公司</t>
  </si>
  <si>
    <t>D2024-01977</t>
  </si>
  <si>
    <t>东莞市爱当娜科技有限公司</t>
  </si>
  <si>
    <r>
      <rPr>
        <sz val="11"/>
        <color theme="1"/>
        <rFont val="宋体"/>
        <charset val="134"/>
      </rPr>
      <t>核减资助金额</t>
    </r>
    <r>
      <rPr>
        <sz val="11"/>
        <color theme="1"/>
        <rFont val="Times New Roman"/>
        <charset val="134"/>
      </rPr>
      <t>11583</t>
    </r>
    <r>
      <rPr>
        <sz val="11"/>
        <color theme="1"/>
        <rFont val="宋体"/>
        <charset val="134"/>
      </rPr>
      <t>元。原因：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、企业申报住宿及机票费共</t>
    </r>
    <r>
      <rPr>
        <sz val="11"/>
        <color theme="1"/>
        <rFont val="Times New Roman"/>
        <charset val="134"/>
      </rPr>
      <t>11978.84</t>
    </r>
    <r>
      <rPr>
        <sz val="11"/>
        <color theme="1"/>
        <rFont val="宋体"/>
        <charset val="134"/>
      </rPr>
      <t>元，两项费用未通过单位银行账号付款，不予资助；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、企业误填组织费用</t>
    </r>
    <r>
      <rPr>
        <sz val="11"/>
        <color theme="1"/>
        <rFont val="Times New Roman"/>
        <charset val="134"/>
      </rPr>
      <t>2000</t>
    </r>
    <r>
      <rPr>
        <sz val="11"/>
        <color theme="1"/>
        <rFont val="宋体"/>
        <charset val="134"/>
      </rPr>
      <t>元，应扣除。</t>
    </r>
  </si>
  <si>
    <t>D2024-01978</t>
  </si>
  <si>
    <t>东莞市安黎进出口有限公司</t>
  </si>
  <si>
    <r>
      <rPr>
        <sz val="11"/>
        <color theme="1"/>
        <rFont val="宋体"/>
        <charset val="134"/>
      </rPr>
      <t>住宿费最多支持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晚，标准为</t>
    </r>
    <r>
      <rPr>
        <sz val="11"/>
        <color theme="1"/>
        <rFont val="Times New Roman"/>
        <charset val="134"/>
      </rPr>
      <t>120</t>
    </r>
    <r>
      <rPr>
        <sz val="11"/>
        <color theme="1"/>
        <rFont val="宋体"/>
        <charset val="134"/>
      </rPr>
      <t>美元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晚，折合人民币</t>
    </r>
    <r>
      <rPr>
        <sz val="11"/>
        <color theme="1"/>
        <rFont val="Times New Roman"/>
        <charset val="134"/>
      </rPr>
      <t>849.24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晚。企业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名人员住宿费为</t>
    </r>
    <r>
      <rPr>
        <sz val="11"/>
        <color theme="1"/>
        <rFont val="Times New Roman"/>
        <charset val="134"/>
      </rPr>
      <t>1120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人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晚，超过标准，按标准资助。</t>
    </r>
  </si>
  <si>
    <t>D2024-01985</t>
  </si>
  <si>
    <t>东莞市白马天使服饰有限公司</t>
  </si>
  <si>
    <t>D2024-01993</t>
  </si>
  <si>
    <t>东莞市德盈服饰有限公司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</si>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</sst>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);[Red]\(0.00\)"/>
    <numFmt numFmtId="178" formatCode="0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仿宋"/>
      <charset val="134"/>
    </font>
    <font>
      <sz val="11"/>
      <color theme="1"/>
      <name val="Times New Roman"/>
      <charset val="134"/>
    </font>
    <font>
      <sz val="11"/>
      <name val="Times New Roman"/>
      <charset val="0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177" fontId="4" fillId="0" borderId="7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177" fontId="4" fillId="0" borderId="10" xfId="0" applyNumberFormat="1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177" fontId="4" fillId="0" borderId="1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 wrapText="1"/>
    </xf>
    <xf numFmtId="178" fontId="7" fillId="0" borderId="5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left" vertical="center" wrapText="1"/>
    </xf>
    <xf numFmtId="178" fontId="7" fillId="0" borderId="9" xfId="0" applyNumberFormat="1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2"/>
  <sheetViews>
    <sheetView showGridLines="0" tabSelected="1" view="pageBreakPreview" zoomScaleNormal="100" workbookViewId="0">
      <pane ySplit="3" topLeftCell="A6" activePane="bottomLeft" state="frozen"/>
      <selection/>
      <selection pane="bottomLeft" activeCell="A7" sqref="$A7:$XFD7"/>
    </sheetView>
  </sheetViews>
  <sheetFormatPr defaultColWidth="9" defaultRowHeight="13.5"/>
  <cols>
    <col min="1" max="1" width="5.75" customWidth="1"/>
    <col min="2" max="2" width="12.625" customWidth="1"/>
    <col min="3" max="3" width="14.5" customWidth="1"/>
    <col min="4" max="4" width="15.125" customWidth="1"/>
    <col min="5" max="5" width="7.625" customWidth="1"/>
    <col min="6" max="6" width="12" customWidth="1"/>
    <col min="7" max="7" width="9.75" customWidth="1"/>
    <col min="8" max="10" width="8.625" customWidth="1"/>
    <col min="11" max="11" width="7.375" customWidth="1"/>
    <col min="12" max="12" width="7.91666666666667" customWidth="1"/>
    <col min="13" max="13" width="8.54166666666667" customWidth="1"/>
    <col min="14" max="14" width="11.75" customWidth="1"/>
    <col min="15" max="15" width="13.875" customWidth="1"/>
    <col min="16" max="16" width="7.625" customWidth="1"/>
    <col min="17" max="18" width="9.625" customWidth="1"/>
    <col min="19" max="19" width="8.375" customWidth="1"/>
    <col min="20" max="20" width="33.625" customWidth="1"/>
  </cols>
  <sheetData>
    <row r="1" ht="59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5" customHeight="1" spans="1:2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 t="s">
        <v>9</v>
      </c>
    </row>
    <row r="3" ht="42.75" spans="1:20">
      <c r="A3" s="2"/>
      <c r="B3" s="2"/>
      <c r="C3" s="2"/>
      <c r="D3" s="2"/>
      <c r="E3" s="2"/>
      <c r="F3" s="2"/>
      <c r="G3" s="3"/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30" t="s">
        <v>17</v>
      </c>
      <c r="P3" s="31" t="s">
        <v>18</v>
      </c>
      <c r="Q3" s="5" t="s">
        <v>19</v>
      </c>
      <c r="R3" s="50" t="s">
        <v>20</v>
      </c>
      <c r="S3" s="50" t="s">
        <v>21</v>
      </c>
      <c r="T3" s="2"/>
    </row>
    <row r="4" ht="58.5" spans="1:20">
      <c r="A4" s="6">
        <v>1</v>
      </c>
      <c r="B4" s="7" t="s">
        <v>22</v>
      </c>
      <c r="C4" s="8" t="s">
        <v>23</v>
      </c>
      <c r="D4" s="9" t="s">
        <v>24</v>
      </c>
      <c r="E4" s="8" t="s">
        <v>25</v>
      </c>
      <c r="F4" s="8" t="s">
        <v>26</v>
      </c>
      <c r="G4" s="10">
        <v>39792</v>
      </c>
      <c r="H4" s="11"/>
      <c r="I4" s="32">
        <v>2240</v>
      </c>
      <c r="J4" s="32">
        <v>5000</v>
      </c>
      <c r="K4" s="28">
        <v>17</v>
      </c>
      <c r="L4" s="28">
        <v>153</v>
      </c>
      <c r="M4" s="28">
        <v>17</v>
      </c>
      <c r="N4" s="33">
        <v>41240</v>
      </c>
      <c r="O4" s="34" t="s">
        <v>27</v>
      </c>
      <c r="P4" s="35" t="s">
        <v>28</v>
      </c>
      <c r="Q4" s="10">
        <v>39792</v>
      </c>
      <c r="R4" s="51" t="s">
        <v>29</v>
      </c>
      <c r="S4" s="51" t="s">
        <v>29</v>
      </c>
      <c r="T4" s="52" t="s">
        <v>30</v>
      </c>
    </row>
    <row r="5" ht="58.5" spans="1:20">
      <c r="A5" s="6">
        <v>2</v>
      </c>
      <c r="B5" s="7" t="s">
        <v>31</v>
      </c>
      <c r="C5" s="8" t="s">
        <v>32</v>
      </c>
      <c r="D5" s="9" t="s">
        <v>24</v>
      </c>
      <c r="E5" s="8" t="s">
        <v>25</v>
      </c>
      <c r="F5" s="8" t="s">
        <v>33</v>
      </c>
      <c r="G5" s="10">
        <v>49835</v>
      </c>
      <c r="H5" s="11">
        <v>45500</v>
      </c>
      <c r="I5" s="32">
        <v>6793.92</v>
      </c>
      <c r="J5" s="32">
        <v>10000</v>
      </c>
      <c r="K5" s="28"/>
      <c r="L5" s="28"/>
      <c r="M5" s="28"/>
      <c r="N5" s="33">
        <v>62293.92</v>
      </c>
      <c r="O5" s="36" t="s">
        <v>34</v>
      </c>
      <c r="P5" s="35" t="s">
        <v>28</v>
      </c>
      <c r="Q5" s="10">
        <v>49835</v>
      </c>
      <c r="R5" s="51" t="s">
        <v>29</v>
      </c>
      <c r="S5" s="51" t="s">
        <v>29</v>
      </c>
      <c r="T5" s="52" t="s">
        <v>35</v>
      </c>
    </row>
    <row r="6" ht="90" spans="1:20">
      <c r="A6" s="6">
        <v>3</v>
      </c>
      <c r="B6" s="7" t="s">
        <v>36</v>
      </c>
      <c r="C6" s="8" t="s">
        <v>37</v>
      </c>
      <c r="D6" s="9" t="s">
        <v>24</v>
      </c>
      <c r="E6" s="8" t="s">
        <v>25</v>
      </c>
      <c r="F6" s="8" t="s">
        <v>33</v>
      </c>
      <c r="G6" s="10">
        <v>41472</v>
      </c>
      <c r="H6" s="11">
        <v>42100</v>
      </c>
      <c r="I6" s="32">
        <v>2240</v>
      </c>
      <c r="J6" s="32">
        <v>5000</v>
      </c>
      <c r="K6" s="28"/>
      <c r="L6" s="28"/>
      <c r="M6" s="28"/>
      <c r="N6" s="33">
        <v>49340</v>
      </c>
      <c r="O6" s="36" t="s">
        <v>34</v>
      </c>
      <c r="P6" s="35" t="s">
        <v>28</v>
      </c>
      <c r="Q6" s="10">
        <v>39472</v>
      </c>
      <c r="R6" s="51" t="s">
        <v>29</v>
      </c>
      <c r="S6" s="51" t="s">
        <v>29</v>
      </c>
      <c r="T6" s="53" t="s">
        <v>38</v>
      </c>
    </row>
    <row r="7" ht="87" customHeight="1" spans="1:20">
      <c r="A7" s="6">
        <v>4</v>
      </c>
      <c r="B7" s="7" t="s">
        <v>39</v>
      </c>
      <c r="C7" s="8" t="s">
        <v>40</v>
      </c>
      <c r="D7" s="9" t="s">
        <v>24</v>
      </c>
      <c r="E7" s="8" t="s">
        <v>25</v>
      </c>
      <c r="F7" s="8" t="s">
        <v>33</v>
      </c>
      <c r="G7" s="10">
        <v>46190</v>
      </c>
      <c r="H7" s="11">
        <v>42100</v>
      </c>
      <c r="I7" s="32">
        <v>5636.96</v>
      </c>
      <c r="J7" s="32">
        <v>10000</v>
      </c>
      <c r="K7" s="28"/>
      <c r="L7" s="28"/>
      <c r="M7" s="28"/>
      <c r="N7" s="33">
        <v>57736.96</v>
      </c>
      <c r="O7" s="36" t="s">
        <v>34</v>
      </c>
      <c r="P7" s="35" t="s">
        <v>28</v>
      </c>
      <c r="Q7" s="10">
        <v>46190</v>
      </c>
      <c r="R7" s="51" t="s">
        <v>29</v>
      </c>
      <c r="S7" s="51" t="s">
        <v>29</v>
      </c>
      <c r="T7" s="52" t="s">
        <v>41</v>
      </c>
    </row>
    <row r="8" ht="105" spans="1:20">
      <c r="A8" s="6">
        <v>5</v>
      </c>
      <c r="B8" s="7" t="s">
        <v>42</v>
      </c>
      <c r="C8" s="8" t="s">
        <v>43</v>
      </c>
      <c r="D8" s="9" t="s">
        <v>24</v>
      </c>
      <c r="E8" s="8" t="s">
        <v>25</v>
      </c>
      <c r="F8" s="8" t="s">
        <v>33</v>
      </c>
      <c r="G8" s="10">
        <v>48880</v>
      </c>
      <c r="H8" s="11">
        <v>45500</v>
      </c>
      <c r="I8" s="32">
        <v>4480</v>
      </c>
      <c r="J8" s="32">
        <v>10000</v>
      </c>
      <c r="K8" s="28"/>
      <c r="L8" s="28"/>
      <c r="M8" s="28"/>
      <c r="N8" s="33">
        <f>SUM(H8:J8)</f>
        <v>59980</v>
      </c>
      <c r="O8" s="36" t="s">
        <v>34</v>
      </c>
      <c r="P8" s="35" t="s">
        <v>28</v>
      </c>
      <c r="Q8" s="10">
        <f>N8*0.8</f>
        <v>47984</v>
      </c>
      <c r="R8" s="51" t="s">
        <v>29</v>
      </c>
      <c r="S8" s="51" t="s">
        <v>29</v>
      </c>
      <c r="T8" s="53" t="s">
        <v>44</v>
      </c>
    </row>
    <row r="9" ht="58.5" spans="1:20">
      <c r="A9" s="6">
        <v>6</v>
      </c>
      <c r="B9" s="7" t="s">
        <v>45</v>
      </c>
      <c r="C9" s="8" t="s">
        <v>46</v>
      </c>
      <c r="D9" s="9" t="s">
        <v>24</v>
      </c>
      <c r="E9" s="8" t="s">
        <v>25</v>
      </c>
      <c r="F9" s="8" t="s">
        <v>33</v>
      </c>
      <c r="G9" s="10">
        <v>45264</v>
      </c>
      <c r="H9" s="11">
        <v>42100</v>
      </c>
      <c r="I9" s="32">
        <v>4480</v>
      </c>
      <c r="J9" s="32">
        <v>10000</v>
      </c>
      <c r="K9" s="28"/>
      <c r="L9" s="28"/>
      <c r="M9" s="28"/>
      <c r="N9" s="33">
        <v>56580</v>
      </c>
      <c r="O9" s="36" t="s">
        <v>34</v>
      </c>
      <c r="P9" s="35" t="s">
        <v>28</v>
      </c>
      <c r="Q9" s="10">
        <v>45264</v>
      </c>
      <c r="R9" s="51" t="s">
        <v>29</v>
      </c>
      <c r="S9" s="51" t="s">
        <v>29</v>
      </c>
      <c r="T9" s="52" t="s">
        <v>47</v>
      </c>
    </row>
    <row r="10" ht="58.5" spans="1:20">
      <c r="A10" s="6">
        <v>7</v>
      </c>
      <c r="B10" s="7" t="s">
        <v>48</v>
      </c>
      <c r="C10" s="8" t="s">
        <v>49</v>
      </c>
      <c r="D10" s="9" t="s">
        <v>24</v>
      </c>
      <c r="E10" s="8" t="s">
        <v>25</v>
      </c>
      <c r="F10" s="8" t="s">
        <v>33</v>
      </c>
      <c r="G10" s="10">
        <v>39472</v>
      </c>
      <c r="H10" s="11">
        <v>42100</v>
      </c>
      <c r="I10" s="32">
        <v>2240</v>
      </c>
      <c r="J10" s="32">
        <v>5000</v>
      </c>
      <c r="K10" s="28"/>
      <c r="L10" s="28"/>
      <c r="M10" s="28"/>
      <c r="N10" s="33">
        <v>49340</v>
      </c>
      <c r="O10" s="36" t="s">
        <v>34</v>
      </c>
      <c r="P10" s="35" t="s">
        <v>28</v>
      </c>
      <c r="Q10" s="10">
        <v>39472</v>
      </c>
      <c r="R10" s="51" t="s">
        <v>29</v>
      </c>
      <c r="S10" s="51" t="s">
        <v>29</v>
      </c>
      <c r="T10" s="52" t="s">
        <v>30</v>
      </c>
    </row>
    <row r="11" ht="58.5" spans="1:20">
      <c r="A11" s="12">
        <v>8</v>
      </c>
      <c r="B11" s="13" t="s">
        <v>50</v>
      </c>
      <c r="C11" s="14" t="s">
        <v>51</v>
      </c>
      <c r="D11" s="15" t="s">
        <v>24</v>
      </c>
      <c r="E11" s="14" t="s">
        <v>25</v>
      </c>
      <c r="F11" s="14" t="s">
        <v>33</v>
      </c>
      <c r="G11" s="16">
        <v>47200</v>
      </c>
      <c r="H11" s="17">
        <v>42100</v>
      </c>
      <c r="I11" s="32">
        <v>3800</v>
      </c>
      <c r="J11" s="32">
        <v>13100</v>
      </c>
      <c r="K11" s="37"/>
      <c r="L11" s="37"/>
      <c r="M11" s="37"/>
      <c r="N11" s="38">
        <v>59000</v>
      </c>
      <c r="O11" s="39" t="s">
        <v>34</v>
      </c>
      <c r="P11" s="40" t="s">
        <v>28</v>
      </c>
      <c r="Q11" s="16">
        <v>47200</v>
      </c>
      <c r="R11" s="54" t="s">
        <v>29</v>
      </c>
      <c r="S11" s="54" t="s">
        <v>29</v>
      </c>
      <c r="T11" s="55" t="s">
        <v>52</v>
      </c>
    </row>
    <row r="12" ht="90" spans="1:20">
      <c r="A12" s="6">
        <v>9</v>
      </c>
      <c r="B12" s="18" t="s">
        <v>53</v>
      </c>
      <c r="C12" s="8" t="s">
        <v>54</v>
      </c>
      <c r="D12" s="9" t="s">
        <v>24</v>
      </c>
      <c r="E12" s="8" t="s">
        <v>25</v>
      </c>
      <c r="F12" s="8" t="s">
        <v>33</v>
      </c>
      <c r="G12" s="11">
        <v>47264</v>
      </c>
      <c r="H12" s="11">
        <v>42100</v>
      </c>
      <c r="I12" s="41">
        <v>4480</v>
      </c>
      <c r="J12" s="41">
        <v>10000</v>
      </c>
      <c r="K12" s="28"/>
      <c r="L12" s="28"/>
      <c r="M12" s="28"/>
      <c r="N12" s="33">
        <v>56580</v>
      </c>
      <c r="O12" s="36" t="s">
        <v>34</v>
      </c>
      <c r="P12" s="35" t="s">
        <v>28</v>
      </c>
      <c r="Q12" s="11">
        <v>45264</v>
      </c>
      <c r="R12" s="51" t="s">
        <v>29</v>
      </c>
      <c r="S12" s="51" t="s">
        <v>29</v>
      </c>
      <c r="T12" s="53" t="s">
        <v>55</v>
      </c>
    </row>
    <row r="13" ht="105" spans="1:20">
      <c r="A13" s="6">
        <v>10</v>
      </c>
      <c r="B13" s="18" t="s">
        <v>56</v>
      </c>
      <c r="C13" s="8" t="s">
        <v>57</v>
      </c>
      <c r="D13" s="9" t="s">
        <v>24</v>
      </c>
      <c r="E13" s="8" t="s">
        <v>25</v>
      </c>
      <c r="F13" s="8" t="s">
        <v>33</v>
      </c>
      <c r="G13" s="11">
        <v>46160</v>
      </c>
      <c r="H13" s="19">
        <v>42100</v>
      </c>
      <c r="I13" s="41">
        <v>4480</v>
      </c>
      <c r="J13" s="41">
        <v>10000</v>
      </c>
      <c r="K13" s="42"/>
      <c r="L13" s="28"/>
      <c r="M13" s="28"/>
      <c r="N13" s="33">
        <v>56580</v>
      </c>
      <c r="O13" s="36" t="s">
        <v>34</v>
      </c>
      <c r="P13" s="35" t="s">
        <v>28</v>
      </c>
      <c r="Q13" s="11">
        <f>N13*0.8</f>
        <v>45264</v>
      </c>
      <c r="R13" s="51" t="s">
        <v>29</v>
      </c>
      <c r="S13" s="51" t="s">
        <v>29</v>
      </c>
      <c r="T13" s="53" t="s">
        <v>44</v>
      </c>
    </row>
    <row r="14" ht="58.5" spans="1:20">
      <c r="A14" s="6">
        <v>11</v>
      </c>
      <c r="B14" s="18" t="s">
        <v>58</v>
      </c>
      <c r="C14" s="8" t="s">
        <v>59</v>
      </c>
      <c r="D14" s="9" t="s">
        <v>24</v>
      </c>
      <c r="E14" s="8" t="s">
        <v>25</v>
      </c>
      <c r="F14" s="8" t="s">
        <v>33</v>
      </c>
      <c r="G14" s="11">
        <v>45264</v>
      </c>
      <c r="H14" s="19">
        <v>42100</v>
      </c>
      <c r="I14" s="41">
        <v>4480</v>
      </c>
      <c r="J14" s="41">
        <v>10000</v>
      </c>
      <c r="K14" s="42"/>
      <c r="L14" s="28"/>
      <c r="M14" s="28"/>
      <c r="N14" s="33">
        <v>56580</v>
      </c>
      <c r="O14" s="36" t="s">
        <v>34</v>
      </c>
      <c r="P14" s="35" t="s">
        <v>28</v>
      </c>
      <c r="Q14" s="11">
        <v>45264</v>
      </c>
      <c r="R14" s="51" t="s">
        <v>29</v>
      </c>
      <c r="S14" s="51" t="s">
        <v>29</v>
      </c>
      <c r="T14" s="53" t="s">
        <v>47</v>
      </c>
    </row>
    <row r="15" ht="58.5" spans="1:20">
      <c r="A15" s="6">
        <v>12</v>
      </c>
      <c r="B15" s="20" t="s">
        <v>60</v>
      </c>
      <c r="C15" s="21" t="s">
        <v>61</v>
      </c>
      <c r="D15" s="22" t="s">
        <v>24</v>
      </c>
      <c r="E15" s="21" t="s">
        <v>25</v>
      </c>
      <c r="F15" s="21" t="s">
        <v>33</v>
      </c>
      <c r="G15" s="23">
        <v>39472</v>
      </c>
      <c r="H15" s="24">
        <v>42100</v>
      </c>
      <c r="I15" s="43">
        <v>2240</v>
      </c>
      <c r="J15" s="43">
        <v>5000</v>
      </c>
      <c r="K15" s="44"/>
      <c r="L15" s="44"/>
      <c r="M15" s="44"/>
      <c r="N15" s="45">
        <v>49340</v>
      </c>
      <c r="O15" s="46" t="s">
        <v>34</v>
      </c>
      <c r="P15" s="47" t="s">
        <v>28</v>
      </c>
      <c r="Q15" s="23">
        <v>39472</v>
      </c>
      <c r="R15" s="56" t="s">
        <v>29</v>
      </c>
      <c r="S15" s="56" t="s">
        <v>29</v>
      </c>
      <c r="T15" s="52" t="s">
        <v>30</v>
      </c>
    </row>
    <row r="16" ht="58.5" spans="1:20">
      <c r="A16" s="6">
        <v>13</v>
      </c>
      <c r="B16" s="7" t="s">
        <v>62</v>
      </c>
      <c r="C16" s="8" t="s">
        <v>63</v>
      </c>
      <c r="D16" s="9" t="s">
        <v>24</v>
      </c>
      <c r="E16" s="8" t="s">
        <v>25</v>
      </c>
      <c r="F16" s="8" t="s">
        <v>33</v>
      </c>
      <c r="G16" s="10">
        <v>47840</v>
      </c>
      <c r="H16" s="11">
        <v>42100</v>
      </c>
      <c r="I16" s="41">
        <v>5600</v>
      </c>
      <c r="J16" s="41">
        <v>12100</v>
      </c>
      <c r="K16" s="28"/>
      <c r="L16" s="28"/>
      <c r="M16" s="28"/>
      <c r="N16" s="33">
        <v>59800</v>
      </c>
      <c r="O16" s="36" t="s">
        <v>34</v>
      </c>
      <c r="P16" s="35" t="s">
        <v>28</v>
      </c>
      <c r="Q16" s="10">
        <v>47840</v>
      </c>
      <c r="R16" s="51" t="s">
        <v>29</v>
      </c>
      <c r="S16" s="51" t="s">
        <v>29</v>
      </c>
      <c r="T16" s="52" t="s">
        <v>64</v>
      </c>
    </row>
    <row r="17" ht="90" spans="1:20">
      <c r="A17" s="6">
        <v>14</v>
      </c>
      <c r="B17" s="7" t="s">
        <v>65</v>
      </c>
      <c r="C17" s="8" t="s">
        <v>66</v>
      </c>
      <c r="D17" s="9" t="s">
        <v>24</v>
      </c>
      <c r="E17" s="8" t="s">
        <v>25</v>
      </c>
      <c r="F17" s="8" t="s">
        <v>33</v>
      </c>
      <c r="G17" s="10">
        <v>47264</v>
      </c>
      <c r="H17" s="25">
        <v>42100</v>
      </c>
      <c r="I17" s="41">
        <v>4480</v>
      </c>
      <c r="J17" s="41">
        <v>10000</v>
      </c>
      <c r="K17" s="28"/>
      <c r="L17" s="28"/>
      <c r="M17" s="28"/>
      <c r="N17" s="33">
        <v>56580</v>
      </c>
      <c r="O17" s="36" t="s">
        <v>34</v>
      </c>
      <c r="P17" s="35" t="s">
        <v>28</v>
      </c>
      <c r="Q17" s="10">
        <f>N17*0.8</f>
        <v>45264</v>
      </c>
      <c r="R17" s="51" t="s">
        <v>29</v>
      </c>
      <c r="S17" s="51" t="s">
        <v>29</v>
      </c>
      <c r="T17" s="52" t="s">
        <v>55</v>
      </c>
    </row>
    <row r="18" ht="72" spans="1:20">
      <c r="A18" s="6">
        <v>15</v>
      </c>
      <c r="B18" s="7" t="s">
        <v>67</v>
      </c>
      <c r="C18" s="8" t="s">
        <v>68</v>
      </c>
      <c r="D18" s="9" t="s">
        <v>24</v>
      </c>
      <c r="E18" s="8" t="s">
        <v>25</v>
      </c>
      <c r="F18" s="8" t="s">
        <v>33</v>
      </c>
      <c r="G18" s="10">
        <v>47983</v>
      </c>
      <c r="H18" s="11">
        <v>45500</v>
      </c>
      <c r="I18" s="41">
        <v>0</v>
      </c>
      <c r="J18" s="41">
        <v>0</v>
      </c>
      <c r="K18" s="28"/>
      <c r="L18" s="28"/>
      <c r="M18" s="28"/>
      <c r="N18" s="33">
        <v>45500</v>
      </c>
      <c r="O18" s="36" t="s">
        <v>34</v>
      </c>
      <c r="P18" s="35" t="s">
        <v>28</v>
      </c>
      <c r="Q18" s="10">
        <f>N18*0.8</f>
        <v>36400</v>
      </c>
      <c r="R18" s="51" t="s">
        <v>29</v>
      </c>
      <c r="S18" s="51" t="s">
        <v>29</v>
      </c>
      <c r="T18" s="53" t="s">
        <v>69</v>
      </c>
    </row>
    <row r="19" ht="58.5" spans="1:20">
      <c r="A19" s="6">
        <v>16</v>
      </c>
      <c r="B19" s="7" t="s">
        <v>70</v>
      </c>
      <c r="C19" s="8" t="s">
        <v>71</v>
      </c>
      <c r="D19" s="9" t="s">
        <v>24</v>
      </c>
      <c r="E19" s="8" t="s">
        <v>25</v>
      </c>
      <c r="F19" s="8" t="s">
        <v>33</v>
      </c>
      <c r="G19" s="10">
        <v>43118</v>
      </c>
      <c r="H19" s="11">
        <v>45500</v>
      </c>
      <c r="I19" s="32">
        <v>3396.96</v>
      </c>
      <c r="J19" s="32">
        <v>5000</v>
      </c>
      <c r="K19" s="28"/>
      <c r="L19" s="28"/>
      <c r="M19" s="28"/>
      <c r="N19" s="33">
        <v>53896.96</v>
      </c>
      <c r="O19" s="36" t="s">
        <v>34</v>
      </c>
      <c r="P19" s="35" t="s">
        <v>28</v>
      </c>
      <c r="Q19" s="10">
        <v>43118</v>
      </c>
      <c r="R19" s="51" t="s">
        <v>29</v>
      </c>
      <c r="S19" s="51" t="s">
        <v>29</v>
      </c>
      <c r="T19" s="53" t="s">
        <v>72</v>
      </c>
    </row>
    <row r="20" ht="58.5" spans="1:20">
      <c r="A20" s="6">
        <v>17</v>
      </c>
      <c r="B20" s="7" t="s">
        <v>73</v>
      </c>
      <c r="C20" s="8" t="s">
        <v>74</v>
      </c>
      <c r="D20" s="9" t="s">
        <v>24</v>
      </c>
      <c r="E20" s="8" t="s">
        <v>25</v>
      </c>
      <c r="F20" s="8" t="s">
        <v>33</v>
      </c>
      <c r="G20" s="10">
        <v>45264</v>
      </c>
      <c r="H20" s="11">
        <v>42100</v>
      </c>
      <c r="I20" s="32">
        <v>4480</v>
      </c>
      <c r="J20" s="32">
        <v>10000</v>
      </c>
      <c r="K20" s="28"/>
      <c r="L20" s="28"/>
      <c r="M20" s="28"/>
      <c r="N20" s="33">
        <v>56580</v>
      </c>
      <c r="O20" s="36" t="s">
        <v>34</v>
      </c>
      <c r="P20" s="35" t="s">
        <v>28</v>
      </c>
      <c r="Q20" s="10">
        <v>45264</v>
      </c>
      <c r="R20" s="51" t="s">
        <v>29</v>
      </c>
      <c r="S20" s="51" t="s">
        <v>29</v>
      </c>
      <c r="T20" s="52" t="s">
        <v>47</v>
      </c>
    </row>
    <row r="21" ht="58.5" spans="1:20">
      <c r="A21" s="12">
        <v>18</v>
      </c>
      <c r="B21" s="13" t="s">
        <v>75</v>
      </c>
      <c r="C21" s="14" t="s">
        <v>76</v>
      </c>
      <c r="D21" s="15" t="s">
        <v>24</v>
      </c>
      <c r="E21" s="14" t="s">
        <v>25</v>
      </c>
      <c r="F21" s="14" t="s">
        <v>33</v>
      </c>
      <c r="G21" s="16">
        <v>45264</v>
      </c>
      <c r="H21" s="17">
        <v>42100</v>
      </c>
      <c r="I21" s="32">
        <v>4480</v>
      </c>
      <c r="J21" s="32">
        <v>10000</v>
      </c>
      <c r="K21" s="37"/>
      <c r="L21" s="37"/>
      <c r="M21" s="37"/>
      <c r="N21" s="38">
        <v>56580</v>
      </c>
      <c r="O21" s="39" t="s">
        <v>34</v>
      </c>
      <c r="P21" s="40" t="s">
        <v>28</v>
      </c>
      <c r="Q21" s="16">
        <v>45264</v>
      </c>
      <c r="R21" s="54" t="s">
        <v>29</v>
      </c>
      <c r="S21" s="54" t="s">
        <v>29</v>
      </c>
      <c r="T21" s="55" t="s">
        <v>47</v>
      </c>
    </row>
    <row r="22" ht="45" customHeight="1" spans="1:20">
      <c r="A22" s="26" t="s">
        <v>77</v>
      </c>
      <c r="B22" s="26"/>
      <c r="C22" s="27"/>
      <c r="D22" s="27"/>
      <c r="E22" s="27"/>
      <c r="F22" s="27"/>
      <c r="G22" s="11">
        <f>SUM(G4:G21)</f>
        <v>812998</v>
      </c>
      <c r="H22" s="28"/>
      <c r="I22" s="6"/>
      <c r="J22" s="28"/>
      <c r="K22" s="28"/>
      <c r="L22" s="28"/>
      <c r="M22" s="28"/>
      <c r="N22" s="6">
        <f>SUM(N4:N21)</f>
        <v>983527.84</v>
      </c>
      <c r="O22" s="48"/>
      <c r="P22" s="49"/>
      <c r="Q22" s="41">
        <f>SUM(Q4:Q21)</f>
        <v>793623</v>
      </c>
      <c r="R22" s="41"/>
      <c r="S22" s="57"/>
      <c r="T22" s="58"/>
    </row>
  </sheetData>
  <mergeCells count="11">
    <mergeCell ref="A1:T1"/>
    <mergeCell ref="H2:S2"/>
    <mergeCell ref="A22:F22"/>
    <mergeCell ref="A2:A3"/>
    <mergeCell ref="B2:B3"/>
    <mergeCell ref="C2:C3"/>
    <mergeCell ref="D2:D3"/>
    <mergeCell ref="E2:E3"/>
    <mergeCell ref="F2:F3"/>
    <mergeCell ref="G2:G3"/>
    <mergeCell ref="T2:T3"/>
  </mergeCells>
  <pageMargins left="0.0388888888888889" right="0.0388888888888889" top="0.275" bottom="0.314583333333333" header="0.298611111111111" footer="0.298611111111111"/>
  <pageSetup paperSize="8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Rosario</cp:lastModifiedBy>
  <dcterms:created xsi:type="dcterms:W3CDTF">2021-01-21T01:10:00Z</dcterms:created>
  <dcterms:modified xsi:type="dcterms:W3CDTF">2024-07-10T01:31:33Z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E2E0FD607F6D4D71975FCDCCAE1535BC_13</vt:lpwstr>
  </property>
</Properties>
</file>