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  <definedName name="_xlnm.Print_Area" localSheetId="0">Sheet1!$A$1:$S$17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<sst xmlns="http://schemas.openxmlformats.org/spreadsheetml/2006/main" count="175" uniqueCount="67">
  <si>
    <t>2024年东莞市促进开放型经济高质量发展专项资金（开拓境内市场专项——丝博会项目）审核表</t>
  </si>
  <si>
    <t>序号</t>
  </si>
  <si>
    <t>项目
编号</t>
  </si>
  <si>
    <t>企业名称</t>
  </si>
  <si>
    <t>项目名称</t>
  </si>
  <si>
    <t>所属
专项</t>
  </si>
  <si>
    <t>费用类别</t>
  </si>
  <si>
    <t>企业申请金额（元）</t>
  </si>
  <si>
    <t>审核情况</t>
  </si>
  <si>
    <t>备注</t>
  </si>
  <si>
    <t>展位费
（元）</t>
  </si>
  <si>
    <t>特装布展费（元）</t>
  </si>
  <si>
    <t>组织企业数</t>
  </si>
  <si>
    <t>展位面积（㎡）</t>
  </si>
  <si>
    <t>折合标准展位数</t>
  </si>
  <si>
    <t>经审核纳入资助范围金额（元）</t>
  </si>
  <si>
    <t>资助标准</t>
  </si>
  <si>
    <t>最高
资助额（元）</t>
  </si>
  <si>
    <t>资助金额（元）</t>
  </si>
  <si>
    <t>是否存在不予资助情况</t>
  </si>
  <si>
    <t>是否超过资助标准</t>
  </si>
  <si>
    <t>D2024-03016</t>
  </si>
  <si>
    <t>东莞市鑫源食品有限公司</t>
  </si>
  <si>
    <t>2024年第八届丝绸之路国际博览会暨中国东西部合作与投资贸易洽谈会</t>
  </si>
  <si>
    <t>开拓境内市场</t>
  </si>
  <si>
    <t>展位费、特装布展费</t>
  </si>
  <si>
    <t>6000.00</t>
  </si>
  <si>
    <t>5200.00</t>
  </si>
  <si>
    <t>80%</t>
  </si>
  <si>
    <r>
      <rPr>
        <sz val="11"/>
        <color rgb="FF000000"/>
        <rFont val="Times New Roman"/>
        <charset val="134"/>
      </rPr>
      <t>15</t>
    </r>
    <r>
      <rPr>
        <sz val="11"/>
        <color rgb="FF000000"/>
        <rFont val="宋体"/>
        <charset val="134"/>
      </rPr>
      <t>万</t>
    </r>
  </si>
  <si>
    <t>否</t>
  </si>
  <si>
    <r>
      <rPr>
        <sz val="11"/>
        <color theme="1"/>
        <rFont val="宋体"/>
        <charset val="134"/>
      </rPr>
      <t>该企业展位面积为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㎡</t>
    </r>
  </si>
  <si>
    <t>D2024-03041</t>
  </si>
  <si>
    <t>东莞市珍葆电器科技有限公司</t>
  </si>
  <si>
    <t>15万</t>
  </si>
  <si>
    <t>D2024-03043</t>
  </si>
  <si>
    <t>东莞市鸿展实业有限公司</t>
  </si>
  <si>
    <t>D2024-03046</t>
  </si>
  <si>
    <t>东莞市大洋文化传媒有限公司</t>
  </si>
  <si>
    <t>D2024-03049</t>
  </si>
  <si>
    <t>广东吉米医疗科技发展有限公司</t>
  </si>
  <si>
    <t>D2024-03051</t>
  </si>
  <si>
    <t>东莞市日坊贸易有限公司</t>
  </si>
  <si>
    <t>D2024-03071</t>
  </si>
  <si>
    <t>东莞市来龙中式服装有限公司</t>
  </si>
  <si>
    <t>7200.00</t>
  </si>
  <si>
    <t>6240.00</t>
  </si>
  <si>
    <r>
      <rPr>
        <sz val="11"/>
        <color theme="1"/>
        <rFont val="宋体"/>
        <charset val="134"/>
      </rPr>
      <t>该企业展位面积为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㎡</t>
    </r>
  </si>
  <si>
    <t>D2024-03072</t>
  </si>
  <si>
    <t>东莞市有容乃大文化传播有限公司</t>
  </si>
  <si>
    <t>D2024-03077</t>
  </si>
  <si>
    <t>东莞市创美文化发展有限公司</t>
  </si>
  <si>
    <t>D2024-03078</t>
  </si>
  <si>
    <t>东莞市兰斯顿电子有限公司</t>
  </si>
  <si>
    <t>D2024-03079</t>
  </si>
  <si>
    <t>东莞市筋纹贸易有限公司</t>
  </si>
  <si>
    <t>12000.00</t>
  </si>
  <si>
    <t>16800.00</t>
  </si>
  <si>
    <r>
      <rPr>
        <sz val="11"/>
        <color theme="1"/>
        <rFont val="宋体"/>
        <charset val="134"/>
      </rPr>
      <t>该企业展位面积为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㎡</t>
    </r>
  </si>
  <si>
    <t>D2024-03080</t>
  </si>
  <si>
    <t>东莞市金陶居贸易有限公司</t>
  </si>
  <si>
    <t>16200.00</t>
  </si>
  <si>
    <t>D2024-03123</t>
  </si>
  <si>
    <t>东莞市电子信息产业协会</t>
  </si>
  <si>
    <t>组织费用</t>
  </si>
  <si>
    <r>
      <rPr>
        <sz val="11"/>
        <color rgb="FF000000"/>
        <rFont val="Times New Roman"/>
        <charset val="134"/>
      </rPr>
      <t>500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标准展位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</si>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</sst>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);[Red]\(0.00\)"/>
    <numFmt numFmtId="178" formatCode="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177" fontId="4" fillId="0" borderId="1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left" vertical="center" wrapText="1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showGridLines="0" tabSelected="1" view="pageBreakPreview" zoomScaleNormal="100" workbookViewId="0">
      <pane ySplit="3" topLeftCell="A10" activePane="bottomLeft" state="frozen"/>
      <selection/>
      <selection pane="bottomLeft" activeCell="O15" sqref="O15"/>
    </sheetView>
  </sheetViews>
  <sheetFormatPr defaultColWidth="9" defaultRowHeight="13.5"/>
  <cols>
    <col min="1" max="1" width="5.75" customWidth="1"/>
    <col min="2" max="2" width="12.625" customWidth="1"/>
    <col min="3" max="3" width="14.5" customWidth="1"/>
    <col min="4" max="4" width="23.25" customWidth="1"/>
    <col min="5" max="5" width="7.625" customWidth="1"/>
    <col min="6" max="6" width="12" customWidth="1"/>
    <col min="7" max="7" width="9.75" customWidth="1"/>
    <col min="8" max="9" width="8.625" customWidth="1"/>
    <col min="10" max="10" width="7.375" customWidth="1"/>
    <col min="11" max="11" width="7.91666666666667" customWidth="1"/>
    <col min="12" max="12" width="8.54166666666667" customWidth="1"/>
    <col min="13" max="13" width="11.75" customWidth="1"/>
    <col min="14" max="14" width="9.625" customWidth="1"/>
    <col min="15" max="15" width="7.625" customWidth="1"/>
    <col min="16" max="17" width="9.625" customWidth="1"/>
    <col min="18" max="18" width="8.375" customWidth="1"/>
    <col min="19" max="19" width="12.625" customWidth="1"/>
  </cols>
  <sheetData>
    <row r="1" ht="59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8.5" customHeight="1" spans="1:1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" t="s">
        <v>9</v>
      </c>
    </row>
    <row r="3" ht="45" customHeight="1" spans="1:19">
      <c r="A3" s="2"/>
      <c r="B3" s="2"/>
      <c r="C3" s="2"/>
      <c r="D3" s="2"/>
      <c r="E3" s="2"/>
      <c r="F3" s="2"/>
      <c r="G3" s="3"/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28" t="s">
        <v>16</v>
      </c>
      <c r="O3" s="29" t="s">
        <v>17</v>
      </c>
      <c r="P3" s="5" t="s">
        <v>18</v>
      </c>
      <c r="Q3" s="42" t="s">
        <v>19</v>
      </c>
      <c r="R3" s="42" t="s">
        <v>20</v>
      </c>
      <c r="S3" s="2"/>
    </row>
    <row r="4" ht="55" customHeight="1" spans="1:19">
      <c r="A4" s="6">
        <v>1</v>
      </c>
      <c r="B4" s="7" t="s">
        <v>21</v>
      </c>
      <c r="C4" s="8" t="s">
        <v>22</v>
      </c>
      <c r="D4" s="9" t="s">
        <v>23</v>
      </c>
      <c r="E4" s="8" t="s">
        <v>24</v>
      </c>
      <c r="F4" s="8" t="s">
        <v>25</v>
      </c>
      <c r="G4" s="10">
        <v>8960</v>
      </c>
      <c r="H4" s="11" t="s">
        <v>26</v>
      </c>
      <c r="I4" s="11" t="s">
        <v>27</v>
      </c>
      <c r="J4" s="26"/>
      <c r="K4" s="26"/>
      <c r="L4" s="26"/>
      <c r="M4" s="30">
        <f>H4+I4</f>
        <v>11200</v>
      </c>
      <c r="N4" s="31" t="s">
        <v>28</v>
      </c>
      <c r="O4" s="31" t="s">
        <v>29</v>
      </c>
      <c r="P4" s="10">
        <f>M4*0.8</f>
        <v>8960</v>
      </c>
      <c r="Q4" s="43" t="s">
        <v>30</v>
      </c>
      <c r="R4" s="43" t="s">
        <v>30</v>
      </c>
      <c r="S4" s="44" t="s">
        <v>31</v>
      </c>
    </row>
    <row r="5" ht="55" customHeight="1" spans="1:19">
      <c r="A5" s="6">
        <v>2</v>
      </c>
      <c r="B5" s="7" t="s">
        <v>32</v>
      </c>
      <c r="C5" s="8" t="s">
        <v>33</v>
      </c>
      <c r="D5" s="9" t="s">
        <v>23</v>
      </c>
      <c r="E5" s="8" t="s">
        <v>24</v>
      </c>
      <c r="F5" s="8" t="s">
        <v>25</v>
      </c>
      <c r="G5" s="10">
        <v>8960</v>
      </c>
      <c r="H5" s="11" t="s">
        <v>26</v>
      </c>
      <c r="I5" s="11" t="s">
        <v>27</v>
      </c>
      <c r="J5" s="26"/>
      <c r="K5" s="26"/>
      <c r="L5" s="26"/>
      <c r="M5" s="30">
        <f t="shared" ref="M5:M15" si="0">H5+I5</f>
        <v>11200</v>
      </c>
      <c r="N5" s="32" t="s">
        <v>28</v>
      </c>
      <c r="O5" s="31" t="s">
        <v>34</v>
      </c>
      <c r="P5" s="10">
        <f t="shared" ref="P5:P15" si="1">M5*0.8</f>
        <v>8960</v>
      </c>
      <c r="Q5" s="43" t="s">
        <v>30</v>
      </c>
      <c r="R5" s="43" t="s">
        <v>30</v>
      </c>
      <c r="S5" s="44" t="s">
        <v>31</v>
      </c>
    </row>
    <row r="6" ht="55" customHeight="1" spans="1:19">
      <c r="A6" s="6">
        <v>3</v>
      </c>
      <c r="B6" s="7" t="s">
        <v>35</v>
      </c>
      <c r="C6" s="8" t="s">
        <v>36</v>
      </c>
      <c r="D6" s="9" t="s">
        <v>23</v>
      </c>
      <c r="E6" s="8" t="s">
        <v>24</v>
      </c>
      <c r="F6" s="8" t="s">
        <v>25</v>
      </c>
      <c r="G6" s="10">
        <v>8960</v>
      </c>
      <c r="H6" s="11" t="s">
        <v>26</v>
      </c>
      <c r="I6" s="11" t="s">
        <v>27</v>
      </c>
      <c r="J6" s="26"/>
      <c r="K6" s="26"/>
      <c r="L6" s="26"/>
      <c r="M6" s="30">
        <f t="shared" si="0"/>
        <v>11200</v>
      </c>
      <c r="N6" s="32" t="s">
        <v>28</v>
      </c>
      <c r="O6" s="31" t="s">
        <v>29</v>
      </c>
      <c r="P6" s="10">
        <f t="shared" si="1"/>
        <v>8960</v>
      </c>
      <c r="Q6" s="43" t="s">
        <v>30</v>
      </c>
      <c r="R6" s="43" t="s">
        <v>30</v>
      </c>
      <c r="S6" s="44" t="s">
        <v>31</v>
      </c>
    </row>
    <row r="7" ht="55" customHeight="1" spans="1:19">
      <c r="A7" s="6">
        <v>4</v>
      </c>
      <c r="B7" s="7" t="s">
        <v>37</v>
      </c>
      <c r="C7" s="8" t="s">
        <v>38</v>
      </c>
      <c r="D7" s="9" t="s">
        <v>23</v>
      </c>
      <c r="E7" s="8" t="s">
        <v>24</v>
      </c>
      <c r="F7" s="8" t="s">
        <v>25</v>
      </c>
      <c r="G7" s="10">
        <v>8960</v>
      </c>
      <c r="H7" s="11" t="s">
        <v>26</v>
      </c>
      <c r="I7" s="11" t="s">
        <v>27</v>
      </c>
      <c r="J7" s="26"/>
      <c r="K7" s="26"/>
      <c r="L7" s="26"/>
      <c r="M7" s="30">
        <f t="shared" si="0"/>
        <v>11200</v>
      </c>
      <c r="N7" s="32" t="s">
        <v>28</v>
      </c>
      <c r="O7" s="31" t="s">
        <v>34</v>
      </c>
      <c r="P7" s="10">
        <f t="shared" si="1"/>
        <v>8960</v>
      </c>
      <c r="Q7" s="43" t="s">
        <v>30</v>
      </c>
      <c r="R7" s="43" t="s">
        <v>30</v>
      </c>
      <c r="S7" s="44" t="s">
        <v>31</v>
      </c>
    </row>
    <row r="8" ht="55" customHeight="1" spans="1:19">
      <c r="A8" s="6">
        <v>5</v>
      </c>
      <c r="B8" s="7" t="s">
        <v>39</v>
      </c>
      <c r="C8" s="8" t="s">
        <v>40</v>
      </c>
      <c r="D8" s="9" t="s">
        <v>23</v>
      </c>
      <c r="E8" s="8" t="s">
        <v>24</v>
      </c>
      <c r="F8" s="8" t="s">
        <v>25</v>
      </c>
      <c r="G8" s="10">
        <v>8960</v>
      </c>
      <c r="H8" s="11" t="s">
        <v>26</v>
      </c>
      <c r="I8" s="11" t="s">
        <v>27</v>
      </c>
      <c r="J8" s="26"/>
      <c r="K8" s="26"/>
      <c r="L8" s="26"/>
      <c r="M8" s="30">
        <f t="shared" si="0"/>
        <v>11200</v>
      </c>
      <c r="N8" s="32" t="s">
        <v>28</v>
      </c>
      <c r="O8" s="31" t="s">
        <v>29</v>
      </c>
      <c r="P8" s="10">
        <f t="shared" si="1"/>
        <v>8960</v>
      </c>
      <c r="Q8" s="43" t="s">
        <v>30</v>
      </c>
      <c r="R8" s="43" t="s">
        <v>30</v>
      </c>
      <c r="S8" s="44" t="s">
        <v>31</v>
      </c>
    </row>
    <row r="9" ht="55" customHeight="1" spans="1:19">
      <c r="A9" s="6">
        <v>6</v>
      </c>
      <c r="B9" s="7" t="s">
        <v>41</v>
      </c>
      <c r="C9" s="8" t="s">
        <v>42</v>
      </c>
      <c r="D9" s="9" t="s">
        <v>23</v>
      </c>
      <c r="E9" s="8" t="s">
        <v>24</v>
      </c>
      <c r="F9" s="8" t="s">
        <v>25</v>
      </c>
      <c r="G9" s="10">
        <v>8960</v>
      </c>
      <c r="H9" s="11" t="s">
        <v>26</v>
      </c>
      <c r="I9" s="11" t="s">
        <v>27</v>
      </c>
      <c r="J9" s="26"/>
      <c r="K9" s="26"/>
      <c r="L9" s="26"/>
      <c r="M9" s="30">
        <f t="shared" si="0"/>
        <v>11200</v>
      </c>
      <c r="N9" s="32" t="s">
        <v>28</v>
      </c>
      <c r="O9" s="31" t="s">
        <v>34</v>
      </c>
      <c r="P9" s="10">
        <f t="shared" si="1"/>
        <v>8960</v>
      </c>
      <c r="Q9" s="43" t="s">
        <v>30</v>
      </c>
      <c r="R9" s="43" t="s">
        <v>30</v>
      </c>
      <c r="S9" s="44" t="s">
        <v>31</v>
      </c>
    </row>
    <row r="10" ht="55" customHeight="1" spans="1:19">
      <c r="A10" s="6">
        <v>7</v>
      </c>
      <c r="B10" s="7" t="s">
        <v>43</v>
      </c>
      <c r="C10" s="8" t="s">
        <v>44</v>
      </c>
      <c r="D10" s="9" t="s">
        <v>23</v>
      </c>
      <c r="E10" s="8" t="s">
        <v>24</v>
      </c>
      <c r="F10" s="8" t="s">
        <v>25</v>
      </c>
      <c r="G10" s="10">
        <v>10752</v>
      </c>
      <c r="H10" s="11" t="s">
        <v>45</v>
      </c>
      <c r="I10" s="11" t="s">
        <v>46</v>
      </c>
      <c r="J10" s="26"/>
      <c r="K10" s="26"/>
      <c r="L10" s="26"/>
      <c r="M10" s="30">
        <f t="shared" si="0"/>
        <v>13440</v>
      </c>
      <c r="N10" s="32" t="s">
        <v>28</v>
      </c>
      <c r="O10" s="31" t="s">
        <v>29</v>
      </c>
      <c r="P10" s="10">
        <f t="shared" si="1"/>
        <v>10752</v>
      </c>
      <c r="Q10" s="43" t="s">
        <v>30</v>
      </c>
      <c r="R10" s="43" t="s">
        <v>30</v>
      </c>
      <c r="S10" s="44" t="s">
        <v>47</v>
      </c>
    </row>
    <row r="11" ht="55" customHeight="1" spans="1:19">
      <c r="A11" s="12">
        <v>8</v>
      </c>
      <c r="B11" s="13" t="s">
        <v>48</v>
      </c>
      <c r="C11" s="14" t="s">
        <v>49</v>
      </c>
      <c r="D11" s="15" t="s">
        <v>23</v>
      </c>
      <c r="E11" s="8" t="s">
        <v>24</v>
      </c>
      <c r="F11" s="8" t="s">
        <v>25</v>
      </c>
      <c r="G11" s="16">
        <v>10752</v>
      </c>
      <c r="H11" s="17" t="s">
        <v>45</v>
      </c>
      <c r="I11" s="17" t="s">
        <v>46</v>
      </c>
      <c r="J11" s="33"/>
      <c r="K11" s="33"/>
      <c r="L11" s="33"/>
      <c r="M11" s="30">
        <f t="shared" si="0"/>
        <v>13440</v>
      </c>
      <c r="N11" s="34" t="s">
        <v>28</v>
      </c>
      <c r="O11" s="31" t="s">
        <v>34</v>
      </c>
      <c r="P11" s="10">
        <f t="shared" si="1"/>
        <v>10752</v>
      </c>
      <c r="Q11" s="45" t="s">
        <v>30</v>
      </c>
      <c r="R11" s="45" t="s">
        <v>30</v>
      </c>
      <c r="S11" s="44" t="s">
        <v>47</v>
      </c>
    </row>
    <row r="12" ht="55" customHeight="1" spans="1:19">
      <c r="A12" s="6">
        <v>9</v>
      </c>
      <c r="B12" s="18" t="s">
        <v>50</v>
      </c>
      <c r="C12" s="8" t="s">
        <v>51</v>
      </c>
      <c r="D12" s="9" t="s">
        <v>23</v>
      </c>
      <c r="E12" s="8" t="s">
        <v>24</v>
      </c>
      <c r="F12" s="8" t="s">
        <v>25</v>
      </c>
      <c r="G12" s="11">
        <v>8960</v>
      </c>
      <c r="H12" s="11" t="s">
        <v>26</v>
      </c>
      <c r="I12" s="11" t="s">
        <v>27</v>
      </c>
      <c r="J12" s="26"/>
      <c r="K12" s="26"/>
      <c r="L12" s="26"/>
      <c r="M12" s="30">
        <f t="shared" si="0"/>
        <v>11200</v>
      </c>
      <c r="N12" s="32" t="s">
        <v>28</v>
      </c>
      <c r="O12" s="31" t="s">
        <v>29</v>
      </c>
      <c r="P12" s="10">
        <f t="shared" si="1"/>
        <v>8960</v>
      </c>
      <c r="Q12" s="43" t="s">
        <v>30</v>
      </c>
      <c r="R12" s="43" t="s">
        <v>30</v>
      </c>
      <c r="S12" s="44" t="s">
        <v>47</v>
      </c>
    </row>
    <row r="13" ht="55" customHeight="1" spans="1:19">
      <c r="A13" s="6">
        <v>10</v>
      </c>
      <c r="B13" s="18" t="s">
        <v>52</v>
      </c>
      <c r="C13" s="8" t="s">
        <v>53</v>
      </c>
      <c r="D13" s="9" t="s">
        <v>23</v>
      </c>
      <c r="E13" s="8" t="s">
        <v>24</v>
      </c>
      <c r="F13" s="8" t="s">
        <v>25</v>
      </c>
      <c r="G13" s="11">
        <v>8960</v>
      </c>
      <c r="H13" s="11" t="s">
        <v>26</v>
      </c>
      <c r="I13" s="35" t="s">
        <v>27</v>
      </c>
      <c r="J13" s="36"/>
      <c r="K13" s="26"/>
      <c r="L13" s="26"/>
      <c r="M13" s="30">
        <f t="shared" si="0"/>
        <v>11200</v>
      </c>
      <c r="N13" s="32" t="s">
        <v>28</v>
      </c>
      <c r="O13" s="31" t="s">
        <v>34</v>
      </c>
      <c r="P13" s="10">
        <f t="shared" si="1"/>
        <v>8960</v>
      </c>
      <c r="Q13" s="43" t="s">
        <v>30</v>
      </c>
      <c r="R13" s="43" t="s">
        <v>30</v>
      </c>
      <c r="S13" s="44" t="s">
        <v>47</v>
      </c>
    </row>
    <row r="14" ht="55" customHeight="1" spans="1:19">
      <c r="A14" s="6">
        <v>11</v>
      </c>
      <c r="B14" s="18" t="s">
        <v>54</v>
      </c>
      <c r="C14" s="8" t="s">
        <v>55</v>
      </c>
      <c r="D14" s="9" t="s">
        <v>23</v>
      </c>
      <c r="E14" s="8" t="s">
        <v>24</v>
      </c>
      <c r="F14" s="8" t="s">
        <v>25</v>
      </c>
      <c r="G14" s="11">
        <v>23040</v>
      </c>
      <c r="H14" s="11" t="s">
        <v>56</v>
      </c>
      <c r="I14" s="35" t="s">
        <v>57</v>
      </c>
      <c r="J14" s="36"/>
      <c r="K14" s="26"/>
      <c r="L14" s="26"/>
      <c r="M14" s="30">
        <f t="shared" si="0"/>
        <v>28800</v>
      </c>
      <c r="N14" s="32" t="s">
        <v>28</v>
      </c>
      <c r="O14" s="31" t="s">
        <v>29</v>
      </c>
      <c r="P14" s="10">
        <f t="shared" si="1"/>
        <v>23040</v>
      </c>
      <c r="Q14" s="43" t="s">
        <v>30</v>
      </c>
      <c r="R14" s="43" t="s">
        <v>30</v>
      </c>
      <c r="S14" s="44" t="s">
        <v>58</v>
      </c>
    </row>
    <row r="15" ht="55" customHeight="1" spans="1:19">
      <c r="A15" s="6">
        <v>12</v>
      </c>
      <c r="B15" s="19" t="s">
        <v>59</v>
      </c>
      <c r="C15" s="20" t="s">
        <v>60</v>
      </c>
      <c r="D15" s="21" t="s">
        <v>23</v>
      </c>
      <c r="E15" s="8" t="s">
        <v>24</v>
      </c>
      <c r="F15" s="8" t="s">
        <v>25</v>
      </c>
      <c r="G15" s="22">
        <v>22560</v>
      </c>
      <c r="H15" s="23" t="s">
        <v>56</v>
      </c>
      <c r="I15" s="23" t="s">
        <v>61</v>
      </c>
      <c r="J15" s="37"/>
      <c r="K15" s="37"/>
      <c r="L15" s="37"/>
      <c r="M15" s="30">
        <f t="shared" si="0"/>
        <v>28200</v>
      </c>
      <c r="N15" s="38" t="s">
        <v>28</v>
      </c>
      <c r="O15" s="31" t="s">
        <v>34</v>
      </c>
      <c r="P15" s="10">
        <f t="shared" si="1"/>
        <v>22560</v>
      </c>
      <c r="Q15" s="46" t="s">
        <v>30</v>
      </c>
      <c r="R15" s="46" t="s">
        <v>30</v>
      </c>
      <c r="S15" s="44" t="s">
        <v>58</v>
      </c>
    </row>
    <row r="16" ht="55" customHeight="1" spans="1:19">
      <c r="A16" s="6">
        <v>13</v>
      </c>
      <c r="B16" s="7" t="s">
        <v>62</v>
      </c>
      <c r="C16" s="8" t="s">
        <v>63</v>
      </c>
      <c r="D16" s="9" t="s">
        <v>23</v>
      </c>
      <c r="E16" s="8" t="s">
        <v>24</v>
      </c>
      <c r="F16" s="8" t="s">
        <v>64</v>
      </c>
      <c r="G16" s="10">
        <v>8000</v>
      </c>
      <c r="H16" s="11"/>
      <c r="I16" s="11"/>
      <c r="J16" s="26">
        <v>12</v>
      </c>
      <c r="K16" s="26">
        <v>144</v>
      </c>
      <c r="L16" s="26">
        <v>16</v>
      </c>
      <c r="M16" s="30">
        <v>8000</v>
      </c>
      <c r="N16" s="31" t="s">
        <v>65</v>
      </c>
      <c r="O16" s="31" t="s">
        <v>29</v>
      </c>
      <c r="P16" s="10">
        <v>8000</v>
      </c>
      <c r="Q16" s="43" t="s">
        <v>30</v>
      </c>
      <c r="R16" s="43" t="s">
        <v>30</v>
      </c>
      <c r="S16" s="44"/>
    </row>
    <row r="17" ht="45" customHeight="1" spans="1:19">
      <c r="A17" s="24" t="s">
        <v>66</v>
      </c>
      <c r="B17" s="24"/>
      <c r="C17" s="25"/>
      <c r="D17" s="25"/>
      <c r="E17" s="25"/>
      <c r="F17" s="25"/>
      <c r="G17" s="11">
        <f>SUM(G4:G16)</f>
        <v>146784</v>
      </c>
      <c r="H17" s="26"/>
      <c r="I17" s="26"/>
      <c r="J17" s="26"/>
      <c r="K17" s="26"/>
      <c r="L17" s="26"/>
      <c r="M17" s="39">
        <f>SUM(M4:M16)</f>
        <v>181480</v>
      </c>
      <c r="N17" s="40"/>
      <c r="O17" s="41"/>
      <c r="P17" s="39">
        <f>SUM(P4:P16)</f>
        <v>146784</v>
      </c>
      <c r="Q17" s="39"/>
      <c r="R17" s="47"/>
      <c r="S17" s="48"/>
    </row>
  </sheetData>
  <mergeCells count="11">
    <mergeCell ref="A1:S1"/>
    <mergeCell ref="H2:R2"/>
    <mergeCell ref="A17:F17"/>
    <mergeCell ref="A2:A3"/>
    <mergeCell ref="B2:B3"/>
    <mergeCell ref="C2:C3"/>
    <mergeCell ref="D2:D3"/>
    <mergeCell ref="E2:E3"/>
    <mergeCell ref="F2:F3"/>
    <mergeCell ref="G2:G3"/>
    <mergeCell ref="S2:S3"/>
  </mergeCells>
  <pageMargins left="0.156944444444444" right="0.0388888888888889" top="0.472222222222222" bottom="0.393055555555556" header="0.298611111111111" footer="0.590277777777778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Rosario</cp:lastModifiedBy>
  <dcterms:created xsi:type="dcterms:W3CDTF">2021-01-21T01:10:00Z</dcterms:created>
  <dcterms:modified xsi:type="dcterms:W3CDTF">2024-12-02T01:26:45Z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9B026836323A45DAAADA6C6F13F3874B_13</vt:lpwstr>
  </property>
</Properties>
</file>